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Vishal Chaudhary\Desktop\"/>
    </mc:Choice>
  </mc:AlternateContent>
  <xr:revisionPtr revIDLastSave="0" documentId="8_{A901C02D-EFDF-46D4-9068-1B66F09F4711}" xr6:coauthVersionLast="47" xr6:coauthVersionMax="47" xr10:uidLastSave="{00000000-0000-0000-0000-000000000000}"/>
  <bookViews>
    <workbookView xWindow="-120" yWindow="-120" windowWidth="20730" windowHeight="11040" xr2:uid="{BCD5E7AD-AC89-4A21-A435-42B504771392}"/>
  </bookViews>
  <sheets>
    <sheet name="Updated Observation Rubric" sheetId="1" r:id="rId1"/>
    <sheet name="Data Bas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D24" i="1"/>
  <c r="D31" i="1" l="1"/>
  <c r="D30" i="1"/>
  <c r="D29" i="1"/>
  <c r="D28" i="1"/>
  <c r="D27" i="1"/>
  <c r="D26" i="1"/>
  <c r="D25" i="1"/>
  <c r="D23" i="1"/>
  <c r="D22" i="1"/>
  <c r="D21" i="1"/>
  <c r="D19" i="1"/>
  <c r="D18" i="1"/>
  <c r="D17" i="1"/>
  <c r="D16" i="1"/>
  <c r="D15" i="1"/>
  <c r="D14" i="1"/>
  <c r="D13" i="1"/>
  <c r="D12" i="1"/>
  <c r="D11" i="1"/>
  <c r="D10" i="1"/>
  <c r="D9" i="1"/>
  <c r="D8" i="1"/>
  <c r="D7" i="1"/>
  <c r="C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tc={4E5435F3-0982-4022-92BB-FF5CA2759CD9}</author>
  </authors>
  <commentList>
    <comment ref="A1" authorId="0" shapeId="0" xr:uid="{4E5435F3-0982-4022-92BB-FF5CA2759CD9}">
      <text>
        <t>[Threaded comment]
Your version of Excel allows you to read this threaded comment; however, any edits to it will get removed if the file is opened in a newer version of Excel. Learn more: https://go.microsoft.com/fwlink/?linkid=870924
Comment:
    The page will have login section of TM and AM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tc={513F0819-B281-4445-B12B-BB4B09EAF7F8}</author>
  </authors>
  <commentList>
    <comment ref="A1" authorId="0" shapeId="0" xr:uid="{513F0819-B281-4445-B12B-BB4B09EAF7F8}">
      <text>
        <t>[Threaded comment]
Your version of Excel allows you to read this threaded comment; however, any edits to it will get removed if the file is opened in a newer version of Excel. Learn more: https://go.microsoft.com/fwlink/?linkid=870924
Comment:
    This Data Base will be shared with branch staff via mail of observation report as pdf attachment.</t>
      </text>
    </comment>
  </commentList>
</comments>
</file>

<file path=xl/sharedStrings.xml><?xml version="1.0" encoding="utf-8"?>
<sst xmlns="http://schemas.openxmlformats.org/spreadsheetml/2006/main" count="234" uniqueCount="203">
  <si>
    <t>Indicators</t>
  </si>
  <si>
    <t>Expectations</t>
  </si>
  <si>
    <t>Observation</t>
  </si>
  <si>
    <t>Scores</t>
  </si>
  <si>
    <t>Availability of required resources: Avs, SRBs, stationery, slips, props etc</t>
  </si>
  <si>
    <t>Energy</t>
  </si>
  <si>
    <t>Use of English as per the curriculum expectation</t>
  </si>
  <si>
    <t>Mutual Respect</t>
  </si>
  <si>
    <t>Structure and Pace</t>
  </si>
  <si>
    <t>Delivery of instruction</t>
  </si>
  <si>
    <t>Lesson and activities objective</t>
  </si>
  <si>
    <t>Accuracy</t>
  </si>
  <si>
    <t>Questioning skills</t>
  </si>
  <si>
    <t xml:space="preserve">Question formation: Use of question words, sentence structure. </t>
  </si>
  <si>
    <t>Students Participation</t>
  </si>
  <si>
    <t>Participation in complete sentences</t>
  </si>
  <si>
    <t>Feedback to students</t>
  </si>
  <si>
    <t>Cops perform assigned responsibilites without reminder</t>
  </si>
  <si>
    <t>Branch Upkeep</t>
  </si>
  <si>
    <t xml:space="preserve">Cleanliness: Branch, washroom, gallery and porche etc. </t>
  </si>
  <si>
    <t>Laptop management</t>
  </si>
  <si>
    <t xml:space="preserve">Total </t>
  </si>
  <si>
    <t>Be ready with your mind map</t>
  </si>
  <si>
    <t>My Lesson Preparedness</t>
  </si>
  <si>
    <t xml:space="preserve"> My Energy</t>
  </si>
  <si>
    <t xml:space="preserve">Mutual Respect </t>
  </si>
  <si>
    <t>Structure and Pace of my Lesson</t>
  </si>
  <si>
    <t>Proper body language: hand gestures, eye contact, facial expression etc.</t>
  </si>
  <si>
    <t xml:space="preserve">Clear and short instructions, related to topic </t>
  </si>
  <si>
    <t>Techniques: In chunks, use of whiteboard, ICQs and clarification if needed</t>
  </si>
  <si>
    <t xml:space="preserve"> My Questioning skills</t>
  </si>
  <si>
    <t xml:space="preserve"> My Accuracy</t>
  </si>
  <si>
    <t>My Delivery of instruction</t>
  </si>
  <si>
    <t>Laptop do's and don'ts are followed and issues are reported timely.</t>
  </si>
  <si>
    <t>Feedback to my students</t>
  </si>
  <si>
    <t>Laptop management in my class</t>
  </si>
  <si>
    <t>Students Participation in my class</t>
  </si>
  <si>
    <t xml:space="preserve">Branch </t>
  </si>
  <si>
    <t>Session</t>
  </si>
  <si>
    <t>Observation and Feedback Rubric</t>
  </si>
  <si>
    <t>English only Environment in my Class</t>
  </si>
  <si>
    <t>Parameters</t>
  </si>
  <si>
    <t>Facilitation improvement tecniques</t>
  </si>
  <si>
    <t>Action Plan</t>
  </si>
  <si>
    <t>Lesson preparedness</t>
  </si>
  <si>
    <t>Prepare effective mindmap in advance</t>
  </si>
  <si>
    <t>Watch all relevant AVs beforehand</t>
  </si>
  <si>
    <t>Prepare whiteboard and materials before starting the class</t>
  </si>
  <si>
    <t xml:space="preserve">1. Prepare whiteboard and other materials.
2. Mention lesson name and number on top of it along with objectives of the day.
</t>
  </si>
  <si>
    <t>Add and correct expressions and gestures</t>
  </si>
  <si>
    <t>1. Practice delivering the lesson activities in front of mirror. It allows you to observe and correct expressions. 
2. Smile adds energy in your personality.
Watch the given video to practice: https://www.youtube.com/watch?v=1EcUbmulq8c 
3. Note: Take help of students to record yourself while conducting lesson to review quality of delivery of the lesson and make modifications. 
4. For Body language and Gestures: https://www.youtube.com/watch?v=3yYjYvdcCw8</t>
  </si>
  <si>
    <t>Modulate the tone and pitch to capture students' attention and improve engagement</t>
  </si>
  <si>
    <t xml:space="preserve">1. Focus on your pitch and pace while speaking to improve intonation.
2. Watch and practice voice modulation- https://www.youtube.com/watch?v=uBzZXFo5fzk
</t>
  </si>
  <si>
    <t>Pronunciation to S/Sh, b/v/f , j/z sound should be fixed.</t>
  </si>
  <si>
    <t>Watch AV and practice at home: 
1. S/Sh sound:  https://www.youtube.com/watch?v=oxWxft6i9E4
2. b/v/f sound:  https://www.youtube.com/watch?v=NJCwIYwScpA
3. j/z sound:  https://www.youtube.com/watch?v=ostlmzlk9Po
4. Practice sounds: https://drive.google.com/drive/folders/1zqWA9DQOW0_hcrruFSFbg23kEZIgfqx8</t>
  </si>
  <si>
    <t xml:space="preserve">Be Audible (loud and clear) and confident in the classroom
</t>
  </si>
  <si>
    <t>1. Audible and confident- Everyone in the classroom can listen to you. The words need to be pronuonced correctly to make them clear to all. Gestures shall support the statements.
Note- A proper nap a night before and breakfast in the morning allows one to spread energy around.
2. Volume &amp; Clarity: Speak loudly and clearly to ensure the last student hears you.
Pauses &amp; Engagement: Use pauses for emphasis and ask questions to involve everyone.
3. Open Body Language Movement: Walk around to engage all students and monitor their understanding.
Hand Gestures: Use open, confident gestures and smile.</t>
  </si>
  <si>
    <t>Use floor to monitor and support students</t>
  </si>
  <si>
    <t>1. Avoid sitting in classroom as it reduces the enrgy of the entire session instead join students during group discussions, and participate to support. Monitor students for digital /workbook activities by moving around.
2. Collect students responses by stepping 1 step forward.
3. Watch video and learn: https://www.youtube.com/watch?v=bMl0UwDNkuw</t>
  </si>
  <si>
    <t>Pronunciation of all English letters sound need to be improved.</t>
  </si>
  <si>
    <r>
      <rPr>
        <sz val="11"/>
        <color rgb="FF000000"/>
        <rFont val="Arial"/>
        <family val="2"/>
      </rPr>
      <t xml:space="preserve">1. Watch AV and practice the sound at home
</t>
    </r>
    <r>
      <rPr>
        <u/>
        <sz val="11"/>
        <color rgb="FF467886"/>
        <rFont val="Arial"/>
        <family val="2"/>
      </rPr>
      <t>https://www.youtube.com/watch?v=Ft17a7tyjMM</t>
    </r>
  </si>
  <si>
    <t xml:space="preserve">Be Polite and use polite tone and phrases in classroom.
</t>
  </si>
  <si>
    <t>1. Watch AV and practice: https://www.youtube.com/watch?v=rZkpJBZt_0U
2. Use of "Please" "Thank you" excuse me, "Sorry" May/Can you, May/can I, etc frequently during the  session. 
3. If students use polite phrases they will respect you and their peers more with their words. Additionally they will be respected at their workplace because of their professionalism.</t>
  </si>
  <si>
    <t>Encourage/remind students to use polite phrases.</t>
  </si>
  <si>
    <t>1. Students should be encourage to use (please,Thankyou and Sorry) frequently among themselves.
2. When students are observed not using polite phrases/tone they shall be addressed at the same time and made to repeat themselves.</t>
  </si>
  <si>
    <t>Maintain Personal space and guide students to maitain personal space.</t>
  </si>
  <si>
    <t>1. Refrain from touching the students. Distance of at least one hand must be maintained from a student. Ensure not breaching the students personal space.
2. Guide students to refrain from touching the students other than hand shake. 
Watch Video: https://www.youtube.com/watch?v=rv_bWSxoaIc</t>
  </si>
  <si>
    <t>Encourage in public and counsel in person.</t>
  </si>
  <si>
    <t>1. Do not counsel students in front of class/other students, as students might feel uncomfortable and embarassed. Additionally, might not share their issues.
2. Issues with students should be discussed in person to provide the solution and  do not sharie  the issues with other students.
3. Always addresss common err behaviours in group.</t>
  </si>
  <si>
    <t xml:space="preserve">1. Timer and reminder could to be used for each step/activity of the lesson. This also generates exitement among students when done for the students' related activities.
2. Keeping a track of time for all big steps in the mindmap/on board is also helpful to ensure timely completion of each activity.
3. Use an online timer on laptop and face it towards students so they also know time is running.
4. Link to online timer- https://www.bigtimer.net/?minutes=10&amp;repeat=false </t>
  </si>
  <si>
    <t>Deliver instructions in chunks and control the rate of speech.</t>
  </si>
  <si>
    <t>1. Pace of speech has to be normal formal. 
2. Deliver instructions in chunks. Watch AV and practice:
https://www.youtube.com/watch?v=hgdM-8XQjVs
3. Adjust the rate of speech as per students understanding.
4. Give instructions in three steps and get three students to repeat those steps.
5. Reinstruct by changing your rate of speech if needed.</t>
  </si>
  <si>
    <t xml:space="preserve">Use simple sentences to deliver instrucstions. </t>
  </si>
  <si>
    <t>1. Please write instructions in key words on your mind map.
2. Keep instructions in simple sentences, write on board to make it clear to students.
3. Watch the AV: https://www.youtube.com/watch?v=LLvGYEjutWo
4. Don't use and/but in your sentences while giving instructions. End first sentence and then move to second. Complex sentences are difficult to understand.</t>
  </si>
  <si>
    <t>Use ICQs to check the understanding of instructions. Retierate if needed.</t>
  </si>
  <si>
    <t>1. ICQ s to be used frequently to check the understanding of the instructions and reinstruct if needed.
2. Use gestures and expressions if needed.
3. Watch AV and practice: 
a. https://www.youtube.com/watch?v=EucDRa4jFQM</t>
  </si>
  <si>
    <t>Objectives</t>
  </si>
  <si>
    <t>The lesson should  begin by setting up the objective.</t>
  </si>
  <si>
    <t>Conduct effective wrap up drill &amp; ask CCQs to check the understanding.</t>
  </si>
  <si>
    <t>1. Observe responses of students during wrap up drill. Ask a few probing questions (CCQs) to cross check the understanding of students.</t>
  </si>
  <si>
    <t>Research well  and clear doubts about lesson before preparing mind map.</t>
  </si>
  <si>
    <t>1. Clear doubts while preparing the lesson, watch AVs as well. DIfferent vocabulary and terminology to be checked online.</t>
  </si>
  <si>
    <t>Achieve objective of lesson as intended</t>
  </si>
  <si>
    <t>Adjust the questions of lesson as per students understanding.</t>
  </si>
  <si>
    <t>1. Being aware of the flow of the lesson, adjusting time, questions, and instructions as per the need of the steps.</t>
  </si>
  <si>
    <t>Self assessment of session is required.</t>
  </si>
  <si>
    <t>Ask open ended and simple questions</t>
  </si>
  <si>
    <t xml:space="preserve">1. Use the WH family words to ask open ended and probing questions.
Watch and practice: https://www.youtube.com/watch?v=t4yWEt0OSpg
2. Use open ended and probing questions. Open ended questions increase participation.
Follow up/probing question increase the understanding of a student. </t>
  </si>
  <si>
    <t>Frame grammatically correct questions.</t>
  </si>
  <si>
    <t>1. Practice questions formation and ensure using proper and correct question words for asking questions. Write key words of questions  in mindmap. 
 2Watch AV and Practice: https://www.youtube.com/watch?v=t4yWEt0OSpg</t>
  </si>
  <si>
    <t>Write questions on board to make them simple.</t>
  </si>
  <si>
    <t>1. Use whiteboard to write questions. Writing questions will help students to understand and respond better.
2. Questions should be asked in chunks.
3. ICQs, follow up and probing questions should be asked in simplest form.</t>
  </si>
  <si>
    <t>Use pop corn strategy for equal participation</t>
  </si>
  <si>
    <t xml:space="preserve">1. Follow pop corn stategy properly to insure the fair participation in the class room. </t>
  </si>
  <si>
    <t>limit over participative to chance less participative.</t>
  </si>
  <si>
    <t>1. Over Participative students should be limited to giving extra chances by using pop corn strategy in the class room.</t>
  </si>
  <si>
    <t>Give feedback to students frequently.</t>
  </si>
  <si>
    <r>
      <rPr>
        <sz val="11"/>
        <color rgb="FF000000"/>
        <rFont val="Arial"/>
        <family val="2"/>
      </rPr>
      <t xml:space="preserve">1. Provide synchronous feedback based on the errors related to grammar and concept of the lesson. Try making notes of the feedback for the students having serious issues.
2. Behaviour of the students should be addressed individually unless untill it is group issue.
3. Take a follow up within 4-5 days on the feedback given to the students
</t>
    </r>
    <r>
      <rPr>
        <sz val="11"/>
        <color rgb="FF4EA72E"/>
        <rFont val="Arial"/>
        <family val="2"/>
      </rPr>
      <t xml:space="preserve"> </t>
    </r>
    <r>
      <rPr>
        <sz val="11"/>
        <color rgb="FF000000"/>
        <rFont val="Arial"/>
        <family val="2"/>
      </rPr>
      <t>Feedback is a medicine pill, we still need doctor's guidance to stop/continue the medicine.</t>
    </r>
  </si>
  <si>
    <t>Mutual respect to be taken care while correcting the students.</t>
  </si>
  <si>
    <t>Give feedback and do coaching of students.</t>
  </si>
  <si>
    <t>Update wall display periodically.</t>
  </si>
  <si>
    <t>Keep Branch clean all the time.</t>
  </si>
  <si>
    <t>1. Branch assets to be placed at proper designated place.  
2. Ensure proper cleaning supplies at the branch all time. 
3. Cleaner should be hired on very first month of  branch starting. Cleaner to be guided to clean assets like: Invertor battery, Almirahs (If there are in room) on regular basis.</t>
  </si>
  <si>
    <t>Hire cleaner and request cleaning supplies on time.</t>
  </si>
  <si>
    <t>Reiterate do's and don'ts every week.</t>
  </si>
  <si>
    <t>1. Laptop dos and don'ts need to be reiterate to all students in all sessions once a week.</t>
  </si>
  <si>
    <t>Sign laptop register on regular basis.</t>
  </si>
  <si>
    <t>Paste dos and donts near the laptop table</t>
  </si>
  <si>
    <t>1. Do's and Don'ts chart should be pasted near laptop table. Students of all the session to be guided to clean the laptop before using.</t>
  </si>
  <si>
    <t>Guide students not closing the laptop lid every time.</t>
  </si>
  <si>
    <t>1. Laptops must be switched on in session 1 and to be shut down at the end of session 3. Lid of the laptops to be open in session 1 and closed at the end of session 3.</t>
  </si>
  <si>
    <t>Punctuality</t>
  </si>
  <si>
    <t xml:space="preserve">Keep buffer time of 15 minutes </t>
  </si>
  <si>
    <t>1. Keep buffer time of 15 minutes before leaving for branch.</t>
  </si>
  <si>
    <t>Inform manager before hand with reason in case of late arrival at branch.</t>
  </si>
  <si>
    <t>Accuracy and timely attendance</t>
  </si>
  <si>
    <t>Double check before marking lesson number on LMS.</t>
  </si>
  <si>
    <t>1. Check Attendance page and mindmap before marking lesson. Ensure double checking if there's any floating lesson.
2. Keep an attendance reminder (google task, cop) during the session.</t>
  </si>
  <si>
    <t>Write name and number of the lesson on board.</t>
  </si>
  <si>
    <t>1. Name and number of floating lessons to be separately written on white baord to avoid worng entries.</t>
  </si>
  <si>
    <t>Timely and informative emails</t>
  </si>
  <si>
    <t>Choose appropriate Subject line as per the content.</t>
  </si>
  <si>
    <t>1. Before drafting the e-mail, think deep and write the subject line first.
2. Subject line should be precise and concise, it should provide most of the idea about content of the e-mail.
3. Subject line should start with capital letter.
4. Refer to email guidelines.</t>
  </si>
  <si>
    <t>Action emails daily in your admin time.</t>
  </si>
  <si>
    <t>1. Read emails every day in your admin hour and action them, in case email requires data/information please reply with the date to provide the information.
2. Refer to email guidelines on login page.</t>
  </si>
  <si>
    <t>Follow the same thread to reply and follow up</t>
  </si>
  <si>
    <t>Keep reminder in outlook to action mails.</t>
  </si>
  <si>
    <t>English only environment</t>
  </si>
  <si>
    <t>Use English in classroom as per requirement.</t>
  </si>
  <si>
    <t>Encourage students to use English as per expectations.</t>
  </si>
  <si>
    <t>1. Students should use English as per the curriculum expectations means at lesson 50 students should use 50% and at lesson 80 students should use 80% and above lesson 100 students should use 100% English in classroom.</t>
  </si>
  <si>
    <t>Be respectful and professional: 
Follow the boundaries of the teacher and student relationship</t>
  </si>
  <si>
    <t>Pace is maintained- Conduct steps in allocated time</t>
  </si>
  <si>
    <t>Achieve the objective of activities conducted</t>
  </si>
  <si>
    <t>Proper self assessment: What went well and what could be better</t>
  </si>
  <si>
    <t>Relevant questions: Simple, related to content, Follow ups.</t>
  </si>
  <si>
    <t>Lesson objective:Learning reflection by examples, wrap up drill</t>
  </si>
  <si>
    <t>Equal Participation: Participation techniques, cold calls and warm calls</t>
  </si>
  <si>
    <t>Usage of polite phrases in classroom</t>
  </si>
  <si>
    <t>Branch management:  Organised assests, updated wall displays, and timley information of branch issues and supplies</t>
  </si>
  <si>
    <t>Some times</t>
  </si>
  <si>
    <t>A Few Times</t>
  </si>
  <si>
    <t>Most of the times</t>
  </si>
  <si>
    <t>Students who choose not to participate due to the fear of speaking English Shall be supported by the branch staff</t>
  </si>
  <si>
    <t>Yes</t>
  </si>
  <si>
    <t>A Few</t>
  </si>
  <si>
    <t>Maintain 60:40 Ratio in the classroom</t>
  </si>
  <si>
    <t>No</t>
  </si>
  <si>
    <t>Maintain 60:40 ratio in the classroom</t>
  </si>
  <si>
    <t>Use nomination strategy.</t>
  </si>
  <si>
    <t>1. To ensure equal chances for shy students over participative students by using cold and warm calls.</t>
  </si>
  <si>
    <t>Facilition Improvement Techniques</t>
  </si>
  <si>
    <t>Multiple selections</t>
  </si>
  <si>
    <t>Comments</t>
  </si>
  <si>
    <t>AOS</t>
  </si>
  <si>
    <t>AOI</t>
  </si>
  <si>
    <t>ABH</t>
  </si>
  <si>
    <t>GHJ</t>
  </si>
  <si>
    <t>Date</t>
  </si>
  <si>
    <t>Emp ID of branch staff</t>
  </si>
  <si>
    <t>Emp Id of observer</t>
  </si>
  <si>
    <t>Lesson no.</t>
  </si>
  <si>
    <t>1. Ensure that all AVs are installed in all laptops. Link of updated videos must be available with Teacher.
2. If necessary, note down AV based questions in your diary before hand.</t>
  </si>
  <si>
    <t>1. Teacher should be clear with objective of lesson and must have the customized mindmap to achieve that objective.
2. To Achieve the objective of the lesson one should focus on CCQs after the lesson/activity.</t>
  </si>
  <si>
    <t>1. Teacher needs to reflect his/her own performance after each lesson and try to find out area of strength(What was good in the session?) and area of improvement(What could have been better in the session ?.
2. Take the notes of areas to work upon and ensure adding those areas in mindmap.</t>
  </si>
  <si>
    <t>1. Students should speak and participate 60% times in the classroom whereas Teacher should speak and participate only 40% times in the classroom.</t>
  </si>
  <si>
    <t>1. Encourage students to correct their peers. Create a safe and positive learning environment in the classroom. 
2. Errors made by students should not be made fun either by the Teacher or the students. 3. 3. The student should be correted politely.</t>
  </si>
  <si>
    <t xml:space="preserve">1. Teacher to have good command on language to be able to track the errors made by students. 
2. Teacher to be attentive and make a note of errors of students.
3. Teacher should do coaching to the students for the AOI related to language by providing them learning material from google. </t>
  </si>
  <si>
    <t>1. Teacher to ensure updating wall displays periodically. 
2. Learning of students to be collected during wrap up drills and updated on wall displays. Old learnings should be removed within 15 days of time.
3. Avoid colorful wall displays, wall displays should only talk about learning of the lesson.</t>
  </si>
  <si>
    <t>1. Teacher to regularly follow up with the helper for cleaning the washroom. Non stationery items to be requested on time.</t>
  </si>
  <si>
    <t>1. Teacher has to sign the laptop entry after every session, reminder or cop has to be used.</t>
  </si>
  <si>
    <t>1. Teacher to ensure informing manager in case of expected late reporting. LMS/internet glitch also to be reported promptly.</t>
  </si>
  <si>
    <t>1. Purpose of trail e-mailing to be understood by Teacher. Reply/Reply all to be decided as per the requirement.
2. Refer to email guidelines on login page.</t>
  </si>
  <si>
    <t>1. Teacher to send invitation atleast 48 hrs before the session,it can be send early also.TM to  monitor on weekly basis.VCC/Mentorship sessions tracking poster to be pasted in the branch.
2. Refer to email guidelines on login page.</t>
  </si>
  <si>
    <t xml:space="preserve">1. Teacher should use English as per the curriculum requirement in the classroom.
2. Teacher should use hindi only to make students understand in book 1, however encourage students to use English in classroom.
3. From lesson 65 Teacher should use 100% English in classroom. </t>
  </si>
  <si>
    <r>
      <t xml:space="preserve">1. Assess your mindmap with Mindmap rubric provided </t>
    </r>
    <r>
      <rPr>
        <u/>
        <sz val="11"/>
        <color rgb="FF000000"/>
        <rFont val="Arial"/>
        <family val="2"/>
      </rPr>
      <t xml:space="preserve">https://1drv.ms/w/s!AhVrgAuhkyZ2kHMEJgp2eVtOaska?e=vid3J0
</t>
    </r>
    <r>
      <rPr>
        <sz val="11"/>
        <color rgb="FF000000"/>
        <rFont val="Arial"/>
        <family val="2"/>
      </rPr>
      <t>2. Continue sending your mindmap for next 1 week with your territory manager through whatsapp for review and feedback.
3. Watch AVs and demo videos in Advance. 
4. If needed do some research or disucssion with peers/TM to understand the topic.
Note: TRB should  be used only for refernce at times.</t>
    </r>
  </si>
  <si>
    <t>Follow the structure of TRB as given.</t>
  </si>
  <si>
    <t>1. Always follow steps of TRB as intended without any modifications.
Do not miss steps/sub steps.
Note: An effective mindmap leads to effective execution of the lesson.</t>
  </si>
  <si>
    <t>Complete the steps in the given time as per TRB lesson plan.</t>
  </si>
  <si>
    <t>1. Write the objective of the lesson/activity on the whiteboard before starting the lesson/activity.
2. Set the objective of the lesson in the beginning and assess students understanding of the lesson at the end of the session.
3. It is always recommended to link your lesson with previous lessons at the beginning.
Note: Refer to video to set the objective in the classroom.
a. https://www.youtube.com/watch?v=YDIS5s442hw
b. https://www.youtube.com/watch?v=Vrtt3PMD5Ro
c. https://www.youtube.com/watch?v=0oP33rrWxKc
4. Keep checking the understanding of the students after each step of TRB. One response from the weakest student of classroom will be sufficient.</t>
  </si>
  <si>
    <t>Structure as per the TRB was followed.</t>
  </si>
  <si>
    <t>Teacher corrects student's error and behavior.</t>
  </si>
  <si>
    <t>Laptop log: Correct format and timely  updation by cops/Teacher.</t>
  </si>
  <si>
    <t>Partially</t>
  </si>
  <si>
    <t>Show your enthusiasm: loud audible and clear to all in classroom, proper use of intonation</t>
  </si>
  <si>
    <t xml:space="preserve"> Allow participants a moment to process questions before responding. Use "popcorn activity" to maintain equal participation.</t>
  </si>
  <si>
    <t>Give Time to Think and Write</t>
  </si>
  <si>
    <t xml:space="preserve"> Provide simple prompts to help participants form complete sentences. For instance, “I like ____ because ____.”</t>
  </si>
  <si>
    <t>Use Sentence Starters:</t>
  </si>
  <si>
    <t xml:space="preserve"> Introduce new concepts slowly, with pauses, giving students time to absorb each part.</t>
  </si>
  <si>
    <t>Slower Rate of Speech:</t>
  </si>
  <si>
    <t xml:space="preserve"> Reinforce understanding by having students repeat instructions.</t>
  </si>
  <si>
    <t>Encourage Repetition:</t>
  </si>
  <si>
    <t>: Break down complex ideas into simpler, easy-to-understand phrases.</t>
  </si>
  <si>
    <t>Use Simple Sentences</t>
  </si>
  <si>
    <t>: encourage communication through discussions in pairs or small groups, reinforcing the learning process.</t>
  </si>
  <si>
    <t>Encourage Pair Work and Group Activities</t>
  </si>
  <si>
    <t xml:space="preserve"> Correction by teacher and cops should be frequent. Each student should be encouraged to correct at least 2 sentences a day making it 40 sentences for the entire class.</t>
  </si>
  <si>
    <t>Provide Feedback Timely:</t>
  </si>
  <si>
    <t xml:space="preserve"> Write new words, explain them, and use them in context to help students grasp and apply new vocabulary.</t>
  </si>
  <si>
    <t>Introduce Vocabulary on the Board:</t>
  </si>
  <si>
    <t xml:space="preserve"> Acknowledge and reward progress to boost </t>
  </si>
  <si>
    <t>Celebrate Small Wins: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</si>
</sst>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1"/>
      <name val="Aptos Narrow"/>
      <family val="2"/>
      <scheme val="minor"/>
    </font>
    <font>
      <b/>
      <sz val="11"/>
      <color rgb="FF000000"/>
      <name val="Calibri"/>
      <family val="2"/>
    </font>
    <font>
      <sz val="11"/>
      <color rgb="FF000000"/>
      <name val="Calibri"/>
      <family val="2"/>
    </font>
    <font>
      <sz val="10"/>
      <color rgb="FF000000"/>
      <name val="Arial"/>
      <family val="2"/>
    </font>
    <font>
      <u/>
      <sz val="11"/>
      <color theme="10"/>
      <name val="Aptos Narrow"/>
      <family val="2"/>
      <scheme val="minor"/>
    </font>
    <font>
      <sz val="18"/>
      <color rgb="FF000000"/>
      <name val="Arial"/>
      <family val="2"/>
    </font>
    <font>
      <sz val="16"/>
      <color theme="1"/>
      <name val="Arial"/>
      <family val="2"/>
    </font>
    <font>
      <sz val="12"/>
      <color rgb="FF000000"/>
      <name val="Arial"/>
      <family val="2"/>
    </font>
    <font>
      <sz val="11"/>
      <color theme="1"/>
      <name val="Arial"/>
      <family val="2"/>
    </font>
    <font>
      <sz val="11"/>
      <color rgb="FF000000"/>
      <name val="Arial"/>
      <family val="2"/>
    </font>
    <font>
      <u/>
      <sz val="11"/>
      <color rgb="FF000000"/>
      <name val="Arial"/>
      <family val="2"/>
    </font>
    <font>
      <u/>
      <sz val="11"/>
      <color theme="10"/>
      <name val="Arial"/>
      <family val="2"/>
    </font>
    <font>
      <u/>
      <sz val="11"/>
      <color rgb="FF467886"/>
      <name val="Arial"/>
      <family val="2"/>
    </font>
    <font>
      <sz val="11"/>
      <color rgb="FF4EA72E"/>
      <name val="Arial"/>
      <family val="2"/>
    </font>
    <font>
      <sz val="11"/>
      <color rgb="FF000000"/>
      <name val="Times New Roman"/>
      <family val="1"/>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89999084444715716"/>
        <bgColor indexed="64"/>
      </patternFill>
    </fill>
    <fill>
      <patternFill patternType="solid">
        <fgColor theme="2" tint="-9.9978637043366805E-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indexed="64"/>
      </bottom>
      <diagonal/>
    </border>
  </borders>
  <cellStyleXfs count="3">
    <xf numFmtId="0" fontId="0" fillId="0" borderId="0"/>
    <xf numFmtId="0" fontId="4" fillId="0" borderId="0"/>
    <xf numFmtId="0" fontId="5" fillId="0" borderId="0" applyNumberFormat="0" applyFill="0" applyBorder="0" applyAlignment="0" applyProtection="0"/>
  </cellStyleXfs>
  <cellXfs count="60">
    <xf numFmtId="0" fontId="0" fillId="0" borderId="0" xfId="0"/>
    <xf numFmtId="0" fontId="2" fillId="0" borderId="1" xfId="0" applyFont="1" applyBorder="1" applyAlignment="1">
      <alignment horizontal="center" vertical="center"/>
    </xf>
    <xf numFmtId="0" fontId="1" fillId="0" borderId="1" xfId="0" applyFont="1" applyBorder="1"/>
    <xf numFmtId="0" fontId="0" fillId="0" borderId="1" xfId="0" applyBorder="1"/>
    <xf numFmtId="0" fontId="1"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2" xfId="0" applyBorder="1"/>
    <xf numFmtId="0" fontId="6" fillId="0" borderId="6" xfId="0" applyFont="1" applyBorder="1" applyAlignment="1">
      <alignment vertical="center" wrapText="1"/>
    </xf>
    <xf numFmtId="0" fontId="7" fillId="0" borderId="5" xfId="0" applyFont="1" applyBorder="1" applyAlignment="1">
      <alignment vertical="center" wrapText="1"/>
    </xf>
    <xf numFmtId="0" fontId="6" fillId="0" borderId="5" xfId="0" applyFont="1" applyBorder="1" applyAlignment="1">
      <alignment horizontal="center" vertical="center" wrapText="1"/>
    </xf>
    <xf numFmtId="0" fontId="9" fillId="0" borderId="5" xfId="0" applyFont="1" applyBorder="1" applyAlignment="1">
      <alignment vertical="center" wrapText="1"/>
    </xf>
    <xf numFmtId="0" fontId="10" fillId="0" borderId="5" xfId="0" applyFont="1" applyBorder="1" applyAlignment="1">
      <alignment wrapText="1"/>
    </xf>
    <xf numFmtId="0" fontId="10" fillId="0" borderId="5" xfId="0" applyFont="1" applyBorder="1" applyAlignment="1">
      <alignment vertical="center" wrapText="1"/>
    </xf>
    <xf numFmtId="0" fontId="10" fillId="0" borderId="5" xfId="0" applyFont="1" applyBorder="1" applyAlignment="1">
      <alignment vertical="top" wrapText="1"/>
    </xf>
    <xf numFmtId="0" fontId="9" fillId="0" borderId="5" xfId="0" applyFont="1" applyBorder="1" applyAlignment="1">
      <alignment wrapText="1"/>
    </xf>
    <xf numFmtId="0" fontId="12" fillId="0" borderId="5" xfId="2" applyFont="1" applyBorder="1" applyAlignment="1">
      <alignment wrapText="1"/>
    </xf>
    <xf numFmtId="0" fontId="10" fillId="0" borderId="5" xfId="0" applyFont="1" applyBorder="1" applyAlignment="1">
      <alignment horizontal="left" vertical="top" wrapText="1"/>
    </xf>
    <xf numFmtId="0" fontId="9" fillId="0" borderId="5" xfId="0" applyFont="1" applyBorder="1" applyAlignment="1">
      <alignment vertical="top" wrapText="1"/>
    </xf>
    <xf numFmtId="0" fontId="9" fillId="7" borderId="5" xfId="0" applyFont="1" applyFill="1" applyBorder="1" applyAlignment="1">
      <alignment vertical="center" wrapText="1"/>
    </xf>
    <xf numFmtId="0" fontId="10" fillId="7" borderId="5" xfId="0" applyFont="1" applyFill="1" applyBorder="1" applyAlignment="1">
      <alignment vertical="top" wrapText="1"/>
    </xf>
    <xf numFmtId="0" fontId="1" fillId="0" borderId="4" xfId="0" applyFont="1" applyBorder="1" applyAlignment="1">
      <alignment horizontal="center"/>
    </xf>
    <xf numFmtId="0" fontId="0" fillId="0" borderId="10" xfId="0" applyBorder="1" applyAlignment="1">
      <alignment horizontal="center"/>
    </xf>
    <xf numFmtId="0" fontId="3" fillId="0" borderId="4" xfId="0" applyFont="1" applyBorder="1" applyAlignment="1">
      <alignment horizontal="left" wrapText="1"/>
    </xf>
    <xf numFmtId="0" fontId="0" fillId="0" borderId="4" xfId="0" applyBorder="1" applyAlignment="1">
      <alignment horizontal="left" wrapText="1"/>
    </xf>
    <xf numFmtId="0" fontId="3" fillId="2" borderId="4" xfId="1" applyFont="1" applyFill="1" applyBorder="1" applyAlignment="1">
      <alignment horizontal="left" vertical="center" wrapText="1"/>
    </xf>
    <xf numFmtId="0" fontId="3" fillId="2" borderId="11" xfId="1" applyFont="1" applyFill="1" applyBorder="1" applyAlignment="1">
      <alignment horizontal="left" vertical="center" wrapText="1"/>
    </xf>
    <xf numFmtId="16" fontId="1" fillId="0" borderId="2" xfId="0" applyNumberFormat="1" applyFont="1" applyBorder="1"/>
    <xf numFmtId="0" fontId="0" fillId="0" borderId="13" xfId="0" applyBorder="1"/>
    <xf numFmtId="0" fontId="3" fillId="7" borderId="4" xfId="0" applyFont="1" applyFill="1" applyBorder="1" applyAlignment="1">
      <alignment horizontal="left" wrapText="1"/>
    </xf>
    <xf numFmtId="0" fontId="0" fillId="0" borderId="1" xfId="0" applyBorder="1" applyAlignment="1">
      <alignment horizontal="center" wrapText="1"/>
    </xf>
    <xf numFmtId="0" fontId="0" fillId="0" borderId="10" xfId="0" applyBorder="1"/>
    <xf numFmtId="0" fontId="9" fillId="0" borderId="16" xfId="0" applyFont="1" applyBorder="1" applyAlignment="1">
      <alignment vertical="center" wrapText="1"/>
    </xf>
    <xf numFmtId="0" fontId="15" fillId="0" borderId="15" xfId="0" applyFont="1" applyBorder="1" applyAlignment="1">
      <alignment horizontal="left" vertical="center" wrapText="1"/>
    </xf>
    <xf numFmtId="0" fontId="15" fillId="0" borderId="15" xfId="0" applyFont="1" applyBorder="1" applyAlignment="1">
      <alignment wrapText="1"/>
    </xf>
    <xf numFmtId="0" fontId="10" fillId="0" borderId="14" xfId="0" applyFont="1" applyBorder="1" applyAlignment="1">
      <alignment wrapText="1"/>
    </xf>
    <xf numFmtId="0" fontId="0" fillId="0" borderId="0" xfId="0" applyAlignment="1">
      <alignment horizontal="center" wrapText="1"/>
    </xf>
    <xf numFmtId="0" fontId="0" fillId="0" borderId="0" xfId="0" applyAlignment="1">
      <alignment horizontal="center"/>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2"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1" fillId="0" borderId="3"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0" fontId="1" fillId="0" borderId="12" xfId="0" applyFont="1" applyBorder="1" applyAlignment="1">
      <alignment horizontal="center"/>
    </xf>
    <xf numFmtId="0" fontId="0" fillId="0" borderId="13" xfId="0" applyBorder="1" applyAlignment="1">
      <alignment horizontal="center"/>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18" xfId="0" applyFont="1" applyBorder="1" applyAlignment="1">
      <alignment horizontal="center" vertical="center"/>
    </xf>
  </cellXfs>
  <cellStyles count="3">
    <cellStyle name="Hyperlink" xfId="2" builtinId="8"/>
    <cellStyle name="Normal" xfId="0" builtinId="0"/>
    <cellStyle name="Normal 3" xfId="1" xr:uid="{3894F234-0C43-4F5D-90B2-486FBCA919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239" id="{FF72B2EF-94B3-4EB4-B9D5-EF709487CB71}" userId="S::A239@365key.tech::2bf1fae3-1c2b-4e22-81f6-440b7ee73f0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 dT="2024-08-26T11:03:01.23" personId="{FF72B2EF-94B3-4EB4-B9D5-EF709487CB71}" id="{4E5435F3-0982-4022-92BB-FF5CA2759CD9}">
    <text>The page will have login section of TM and AM</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4-08-26T11:05:59.64" personId="{FF72B2EF-94B3-4EB4-B9D5-EF709487CB71}" id="{513F0819-B281-4445-B12B-BB4B09EAF7F8}">
    <text>This Data Base will be shared with branch staff via mail of observation report as pdf attachment.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youtube.com/watch?v=Ft17a7tyjMM" TargetMode="Externa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E82B2-7C79-4F21-88A3-C3807BA2F0AF}">
  <dimension ref="A1:N42"/>
  <sheetViews>
    <sheetView tabSelected="1" workbookViewId="0">
      <selection activeCell="B26" sqref="B26"/>
    </sheetView>
  </sheetViews>
  <sheetFormatPr defaultRowHeight="15" x14ac:dyDescent="0.25"/>
  <cols>
    <col min="1" max="1" width="26" customWidth="1"/>
    <col min="2" max="2" width="38.7109375" customWidth="1"/>
    <col min="3" max="3" width="25.5703125" customWidth="1"/>
    <col min="4" max="4" width="20.140625" customWidth="1"/>
    <col min="5" max="5" width="32.5703125" bestFit="1" customWidth="1"/>
  </cols>
  <sheetData>
    <row r="1" spans="1:14" x14ac:dyDescent="0.25">
      <c r="A1" s="48" t="s">
        <v>39</v>
      </c>
      <c r="B1" s="48"/>
      <c r="C1" s="48"/>
      <c r="D1" s="48"/>
    </row>
    <row r="2" spans="1:14" x14ac:dyDescent="0.25">
      <c r="A2" s="48"/>
      <c r="B2" s="48"/>
      <c r="C2" s="48"/>
      <c r="D2" s="48"/>
    </row>
    <row r="3" spans="1:14" x14ac:dyDescent="0.25">
      <c r="A3" s="2" t="s">
        <v>37</v>
      </c>
      <c r="B3" s="3" t="s">
        <v>156</v>
      </c>
      <c r="C3" s="3" t="s">
        <v>157</v>
      </c>
      <c r="D3" s="3" t="s">
        <v>159</v>
      </c>
    </row>
    <row r="4" spans="1:14" x14ac:dyDescent="0.25">
      <c r="A4" s="2" t="s">
        <v>38</v>
      </c>
      <c r="B4" s="3">
        <v>3</v>
      </c>
      <c r="C4" s="26" t="s">
        <v>158</v>
      </c>
      <c r="D4" s="6" t="s">
        <v>160</v>
      </c>
      <c r="J4" s="35"/>
      <c r="K4" s="36"/>
      <c r="L4" s="36"/>
      <c r="M4" s="36"/>
      <c r="N4" s="36"/>
    </row>
    <row r="5" spans="1:14" x14ac:dyDescent="0.25">
      <c r="C5" s="3" t="s">
        <v>161</v>
      </c>
      <c r="D5" s="3"/>
      <c r="J5" s="36"/>
      <c r="K5" s="36"/>
      <c r="L5" s="36"/>
      <c r="M5" s="36"/>
      <c r="N5" s="36"/>
    </row>
    <row r="6" spans="1:14" x14ac:dyDescent="0.25">
      <c r="A6" s="1" t="s">
        <v>0</v>
      </c>
      <c r="B6" s="20" t="s">
        <v>1</v>
      </c>
      <c r="C6" s="2" t="s">
        <v>2</v>
      </c>
      <c r="D6" s="2" t="s">
        <v>3</v>
      </c>
      <c r="E6" s="3" t="s">
        <v>151</v>
      </c>
      <c r="J6" s="36"/>
      <c r="K6" s="36"/>
      <c r="L6" s="36"/>
      <c r="M6" s="36"/>
      <c r="N6" s="36"/>
    </row>
    <row r="7" spans="1:14" x14ac:dyDescent="0.25">
      <c r="A7" s="41" t="s">
        <v>23</v>
      </c>
      <c r="B7" s="22" t="s">
        <v>22</v>
      </c>
      <c r="C7" s="3" t="s">
        <v>144</v>
      </c>
      <c r="D7" s="3">
        <f>IF(C7= "Yes", 3, IF(C7="No",1,"NA"))</f>
        <v>3</v>
      </c>
      <c r="E7" s="43" t="s">
        <v>152</v>
      </c>
      <c r="J7" s="36"/>
      <c r="K7" s="36"/>
      <c r="L7" s="36"/>
      <c r="M7" s="36"/>
      <c r="N7" s="36"/>
    </row>
    <row r="8" spans="1:14" ht="30" x14ac:dyDescent="0.25">
      <c r="A8" s="41"/>
      <c r="B8" s="23" t="s">
        <v>4</v>
      </c>
      <c r="C8" s="3" t="s">
        <v>145</v>
      </c>
      <c r="D8" s="3">
        <f>IF(C8="A Few",1,IF(C8="Some",2,IF(C8="Most",3,"NA")))</f>
        <v>1</v>
      </c>
      <c r="E8" s="44"/>
      <c r="J8" s="36"/>
      <c r="K8" s="36"/>
      <c r="L8" s="36"/>
      <c r="M8" s="36"/>
      <c r="N8" s="36"/>
    </row>
    <row r="9" spans="1:14" ht="33" customHeight="1" x14ac:dyDescent="0.25">
      <c r="A9" s="41" t="s">
        <v>24</v>
      </c>
      <c r="B9" s="22" t="s">
        <v>27</v>
      </c>
      <c r="C9" s="3" t="s">
        <v>141</v>
      </c>
      <c r="D9" s="3">
        <f>IF(C9= "Most of the times", 3, IF(C9= "Some times", 2,IF(C9="A few times", 1,"NA")))</f>
        <v>1</v>
      </c>
      <c r="E9" s="43" t="s">
        <v>152</v>
      </c>
      <c r="J9" s="36"/>
      <c r="K9" s="36"/>
      <c r="L9" s="36"/>
      <c r="M9" s="36"/>
      <c r="N9" s="36"/>
    </row>
    <row r="10" spans="1:14" ht="45" x14ac:dyDescent="0.25">
      <c r="A10" s="41"/>
      <c r="B10" s="22" t="s">
        <v>184</v>
      </c>
      <c r="C10" s="3" t="s">
        <v>140</v>
      </c>
      <c r="D10" s="3">
        <f t="shared" ref="D10:D31" si="0">IF(C10= "Most of the times", 3, IF(C10= "Some times", 2,IF(C10="A few times", 1,"NA")))</f>
        <v>2</v>
      </c>
      <c r="E10" s="44"/>
    </row>
    <row r="11" spans="1:14" ht="30" x14ac:dyDescent="0.25">
      <c r="A11" s="4" t="s">
        <v>40</v>
      </c>
      <c r="B11" s="23" t="s">
        <v>6</v>
      </c>
      <c r="C11" s="3" t="s">
        <v>140</v>
      </c>
      <c r="D11" s="3">
        <f t="shared" si="0"/>
        <v>2</v>
      </c>
      <c r="E11" s="3" t="s">
        <v>152</v>
      </c>
    </row>
    <row r="12" spans="1:14" ht="45" x14ac:dyDescent="0.25">
      <c r="A12" s="41" t="s">
        <v>25</v>
      </c>
      <c r="B12" s="22" t="s">
        <v>131</v>
      </c>
      <c r="C12" s="3" t="s">
        <v>142</v>
      </c>
      <c r="D12" s="3">
        <f t="shared" si="0"/>
        <v>3</v>
      </c>
      <c r="E12" s="43" t="s">
        <v>152</v>
      </c>
    </row>
    <row r="13" spans="1:14" x14ac:dyDescent="0.25">
      <c r="A13" s="41"/>
      <c r="B13" s="22" t="s">
        <v>138</v>
      </c>
      <c r="C13" s="3" t="s">
        <v>140</v>
      </c>
      <c r="D13" s="3">
        <f t="shared" si="0"/>
        <v>2</v>
      </c>
      <c r="E13" s="44"/>
    </row>
    <row r="14" spans="1:14" ht="30" x14ac:dyDescent="0.25">
      <c r="A14" s="42" t="s">
        <v>26</v>
      </c>
      <c r="B14" s="22" t="s">
        <v>132</v>
      </c>
      <c r="C14" s="3" t="s">
        <v>141</v>
      </c>
      <c r="D14" s="3">
        <f t="shared" si="0"/>
        <v>1</v>
      </c>
      <c r="E14" s="43" t="s">
        <v>152</v>
      </c>
    </row>
    <row r="15" spans="1:14" x14ac:dyDescent="0.25">
      <c r="A15" s="42"/>
      <c r="B15" s="22" t="s">
        <v>180</v>
      </c>
      <c r="C15" s="3" t="s">
        <v>141</v>
      </c>
      <c r="D15" s="3">
        <f t="shared" si="0"/>
        <v>1</v>
      </c>
      <c r="E15" s="44"/>
    </row>
    <row r="16" spans="1:14" ht="30" x14ac:dyDescent="0.25">
      <c r="A16" s="42" t="s">
        <v>32</v>
      </c>
      <c r="B16" s="22" t="s">
        <v>28</v>
      </c>
      <c r="C16" s="3" t="s">
        <v>141</v>
      </c>
      <c r="D16" s="3">
        <f t="shared" si="0"/>
        <v>1</v>
      </c>
      <c r="E16" s="43" t="s">
        <v>152</v>
      </c>
    </row>
    <row r="17" spans="1:5" ht="45" x14ac:dyDescent="0.25">
      <c r="A17" s="42"/>
      <c r="B17" s="22" t="s">
        <v>29</v>
      </c>
      <c r="C17" s="3" t="s">
        <v>141</v>
      </c>
      <c r="D17" s="3">
        <f t="shared" si="0"/>
        <v>1</v>
      </c>
      <c r="E17" s="44"/>
    </row>
    <row r="18" spans="1:5" ht="30" x14ac:dyDescent="0.25">
      <c r="A18" s="42" t="s">
        <v>10</v>
      </c>
      <c r="B18" s="22" t="s">
        <v>133</v>
      </c>
      <c r="C18" s="3" t="s">
        <v>141</v>
      </c>
      <c r="D18" s="3">
        <f t="shared" si="0"/>
        <v>1</v>
      </c>
      <c r="E18" s="43" t="s">
        <v>152</v>
      </c>
    </row>
    <row r="19" spans="1:5" ht="30" x14ac:dyDescent="0.25">
      <c r="A19" s="42"/>
      <c r="B19" s="22" t="s">
        <v>136</v>
      </c>
      <c r="C19" s="3" t="s">
        <v>141</v>
      </c>
      <c r="D19" s="3">
        <f t="shared" si="0"/>
        <v>1</v>
      </c>
      <c r="E19" s="44"/>
    </row>
    <row r="20" spans="1:5" ht="30" x14ac:dyDescent="0.25">
      <c r="A20" s="5" t="s">
        <v>31</v>
      </c>
      <c r="B20" s="22" t="s">
        <v>134</v>
      </c>
      <c r="C20" s="3" t="s">
        <v>183</v>
      </c>
      <c r="D20" s="3">
        <f>IF(C20= "Mostly", 3, IF(C20= "Partially", 2,IF(C20="Somewhat", 1,"NA")))</f>
        <v>2</v>
      </c>
      <c r="E20" s="3" t="s">
        <v>152</v>
      </c>
    </row>
    <row r="21" spans="1:5" ht="30" x14ac:dyDescent="0.25">
      <c r="A21" s="37" t="s">
        <v>30</v>
      </c>
      <c r="B21" s="22" t="s">
        <v>135</v>
      </c>
      <c r="C21" s="3" t="s">
        <v>141</v>
      </c>
      <c r="D21" s="3">
        <f t="shared" si="0"/>
        <v>1</v>
      </c>
      <c r="E21" s="43" t="s">
        <v>152</v>
      </c>
    </row>
    <row r="22" spans="1:5" ht="30" x14ac:dyDescent="0.25">
      <c r="A22" s="37"/>
      <c r="B22" s="22" t="s">
        <v>13</v>
      </c>
      <c r="C22" s="3" t="s">
        <v>140</v>
      </c>
      <c r="D22" s="3">
        <f t="shared" si="0"/>
        <v>2</v>
      </c>
      <c r="E22" s="44"/>
    </row>
    <row r="23" spans="1:5" ht="30" x14ac:dyDescent="0.25">
      <c r="A23" s="37" t="s">
        <v>36</v>
      </c>
      <c r="B23" s="22" t="s">
        <v>137</v>
      </c>
      <c r="C23" s="3" t="s">
        <v>141</v>
      </c>
      <c r="D23" s="3">
        <f t="shared" si="0"/>
        <v>1</v>
      </c>
      <c r="E23" s="43" t="s">
        <v>152</v>
      </c>
    </row>
    <row r="24" spans="1:5" x14ac:dyDescent="0.25">
      <c r="A24" s="37"/>
      <c r="B24" s="28" t="s">
        <v>146</v>
      </c>
      <c r="C24" s="3" t="s">
        <v>147</v>
      </c>
      <c r="D24" s="27">
        <f>IF(C24="Yes",4,1)</f>
        <v>1</v>
      </c>
      <c r="E24" s="52"/>
    </row>
    <row r="25" spans="1:5" x14ac:dyDescent="0.25">
      <c r="A25" s="37"/>
      <c r="B25" s="22" t="s">
        <v>15</v>
      </c>
      <c r="C25" s="3" t="s">
        <v>141</v>
      </c>
      <c r="D25" s="3">
        <f t="shared" si="0"/>
        <v>1</v>
      </c>
      <c r="E25" s="44"/>
    </row>
    <row r="26" spans="1:5" ht="30" x14ac:dyDescent="0.25">
      <c r="A26" s="37" t="s">
        <v>34</v>
      </c>
      <c r="B26" s="22" t="s">
        <v>181</v>
      </c>
      <c r="C26" s="3" t="s">
        <v>141</v>
      </c>
      <c r="D26" s="3">
        <f t="shared" si="0"/>
        <v>1</v>
      </c>
      <c r="E26" s="43" t="s">
        <v>152</v>
      </c>
    </row>
    <row r="27" spans="1:5" ht="30" x14ac:dyDescent="0.25">
      <c r="A27" s="37"/>
      <c r="B27" s="22" t="s">
        <v>17</v>
      </c>
      <c r="C27" s="3" t="s">
        <v>141</v>
      </c>
      <c r="D27" s="3">
        <f t="shared" si="0"/>
        <v>1</v>
      </c>
      <c r="E27" s="44"/>
    </row>
    <row r="28" spans="1:5" ht="45" x14ac:dyDescent="0.25">
      <c r="A28" s="38" t="s">
        <v>18</v>
      </c>
      <c r="B28" s="22" t="s">
        <v>139</v>
      </c>
      <c r="C28" s="3" t="s">
        <v>140</v>
      </c>
      <c r="D28" s="3">
        <f t="shared" si="0"/>
        <v>2</v>
      </c>
      <c r="E28" s="43" t="s">
        <v>152</v>
      </c>
    </row>
    <row r="29" spans="1:5" ht="30" x14ac:dyDescent="0.25">
      <c r="A29" s="38"/>
      <c r="B29" s="22" t="s">
        <v>19</v>
      </c>
      <c r="C29" s="3" t="s">
        <v>141</v>
      </c>
      <c r="D29" s="3">
        <f t="shared" si="0"/>
        <v>1</v>
      </c>
      <c r="E29" s="44"/>
    </row>
    <row r="30" spans="1:5" ht="30" x14ac:dyDescent="0.25">
      <c r="A30" s="39" t="s">
        <v>35</v>
      </c>
      <c r="B30" s="24" t="s">
        <v>33</v>
      </c>
      <c r="C30" s="3" t="s">
        <v>141</v>
      </c>
      <c r="D30" s="3">
        <f t="shared" si="0"/>
        <v>1</v>
      </c>
      <c r="E30" s="43" t="s">
        <v>152</v>
      </c>
    </row>
    <row r="31" spans="1:5" ht="30" x14ac:dyDescent="0.25">
      <c r="A31" s="40"/>
      <c r="B31" s="25" t="s">
        <v>182</v>
      </c>
      <c r="C31" s="3" t="s">
        <v>141</v>
      </c>
      <c r="D31" s="3">
        <f t="shared" si="0"/>
        <v>1</v>
      </c>
      <c r="E31" s="44"/>
    </row>
    <row r="32" spans="1:5" x14ac:dyDescent="0.25">
      <c r="A32" s="50" t="s">
        <v>21</v>
      </c>
      <c r="B32" s="51"/>
      <c r="C32" s="49">
        <f>SUM(D7:D31)</f>
        <v>35</v>
      </c>
      <c r="D32" s="49"/>
    </row>
    <row r="33" spans="1:4" x14ac:dyDescent="0.25">
      <c r="A33" s="46" t="s">
        <v>153</v>
      </c>
      <c r="B33" s="46"/>
      <c r="C33" s="46"/>
      <c r="D33" s="21"/>
    </row>
    <row r="34" spans="1:4" x14ac:dyDescent="0.25">
      <c r="A34" s="47" t="s">
        <v>154</v>
      </c>
      <c r="B34" s="47"/>
      <c r="C34" s="29" t="s">
        <v>155</v>
      </c>
    </row>
    <row r="35" spans="1:4" x14ac:dyDescent="0.25">
      <c r="A35" s="47"/>
      <c r="B35" s="47"/>
      <c r="C35" s="3"/>
    </row>
    <row r="36" spans="1:4" x14ac:dyDescent="0.25">
      <c r="A36" s="47"/>
      <c r="B36" s="47"/>
      <c r="C36" s="3"/>
    </row>
    <row r="37" spans="1:4" x14ac:dyDescent="0.25">
      <c r="A37" s="47"/>
      <c r="B37" s="47"/>
      <c r="C37" s="3"/>
    </row>
    <row r="38" spans="1:4" x14ac:dyDescent="0.25">
      <c r="A38" s="47"/>
      <c r="B38" s="47"/>
      <c r="C38" s="3"/>
    </row>
    <row r="39" spans="1:4" x14ac:dyDescent="0.25">
      <c r="A39" s="47"/>
      <c r="B39" s="47"/>
      <c r="C39" s="3"/>
    </row>
    <row r="40" spans="1:4" x14ac:dyDescent="0.25">
      <c r="A40" s="47"/>
      <c r="B40" s="47"/>
      <c r="C40" s="30"/>
    </row>
    <row r="41" spans="1:4" x14ac:dyDescent="0.25">
      <c r="A41" s="47"/>
      <c r="B41" s="47"/>
      <c r="C41" s="30"/>
    </row>
    <row r="42" spans="1:4" x14ac:dyDescent="0.25">
      <c r="A42" s="45"/>
      <c r="B42" s="45"/>
      <c r="C42" s="30"/>
    </row>
  </sheetData>
  <protectedRanges>
    <protectedRange sqref="A35:C42" name="Range2"/>
    <protectedRange sqref="C7:C23 C25:C31" name="Range1"/>
  </protectedRanges>
  <mergeCells count="36">
    <mergeCell ref="E21:E22"/>
    <mergeCell ref="E23:E25"/>
    <mergeCell ref="E26:E27"/>
    <mergeCell ref="E28:E29"/>
    <mergeCell ref="E30:E31"/>
    <mergeCell ref="A1:D2"/>
    <mergeCell ref="C32:D32"/>
    <mergeCell ref="A32:B32"/>
    <mergeCell ref="A7:A8"/>
    <mergeCell ref="A9:A10"/>
    <mergeCell ref="A42:B42"/>
    <mergeCell ref="A33:C33"/>
    <mergeCell ref="A34:B34"/>
    <mergeCell ref="A35:B35"/>
    <mergeCell ref="A36:B36"/>
    <mergeCell ref="A37:B37"/>
    <mergeCell ref="A38:B38"/>
    <mergeCell ref="A39:B39"/>
    <mergeCell ref="A40:B40"/>
    <mergeCell ref="A41:B41"/>
    <mergeCell ref="J4:N9"/>
    <mergeCell ref="A23:A25"/>
    <mergeCell ref="A26:A27"/>
    <mergeCell ref="A28:A29"/>
    <mergeCell ref="A30:A31"/>
    <mergeCell ref="A12:A13"/>
    <mergeCell ref="A14:A15"/>
    <mergeCell ref="A16:A17"/>
    <mergeCell ref="A18:A19"/>
    <mergeCell ref="A21:A22"/>
    <mergeCell ref="E7:E8"/>
    <mergeCell ref="E9:E10"/>
    <mergeCell ref="E12:E13"/>
    <mergeCell ref="E14:E15"/>
    <mergeCell ref="E16:E17"/>
    <mergeCell ref="E18:E19"/>
  </mergeCells>
  <dataValidations count="5">
    <dataValidation type="list" allowBlank="1" showErrorMessage="1" prompt="_x000a_" sqref="C7" xr:uid="{BB4AD432-0482-4663-94E5-1FEAF0C26A5D}">
      <formula1>"Select, Yes, No"</formula1>
    </dataValidation>
    <dataValidation type="list" allowBlank="1" showInputMessage="1" showErrorMessage="1" sqref="C8" xr:uid="{115FA6A9-64AF-4102-A4D5-EE893BC2F4B1}">
      <formula1>"Select, A Few, Some, Most"</formula1>
    </dataValidation>
    <dataValidation type="list" allowBlank="1" showInputMessage="1" showErrorMessage="1" sqref="C25:C31 C9:C19 C21:C23" xr:uid="{800F935D-238C-402D-A1EA-EAA8122B3B92}">
      <formula1>"Select, A Few Times, Some times, Most of the times"</formula1>
    </dataValidation>
    <dataValidation type="list" allowBlank="1" showInputMessage="1" showErrorMessage="1" sqref="C24" xr:uid="{60788087-B446-4C99-9A22-DC59CC5F0846}">
      <formula1>"Yes, No"</formula1>
    </dataValidation>
    <dataValidation type="list" allowBlank="1" showInputMessage="1" showErrorMessage="1" sqref="C20" xr:uid="{C9207BE7-9D1F-4002-89E7-842BA6FF4F47}">
      <formula1>"Select, Somewhat, Partially, Mostly"</formula1>
    </dataValidation>
  </dataValidations>
  <pageMargins left="0.7" right="0.7" top="0.75" bottom="0.75" header="0.3" footer="0.3"/>
  <ignoredErrors>
    <ignoredError sqref="D24" formula="1"/>
  </ignoredError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605E2-182B-4931-A1B4-4D03DF553DC0}">
  <dimension ref="A1:C62"/>
  <sheetViews>
    <sheetView topLeftCell="A51" workbookViewId="0">
      <selection activeCell="B54" sqref="B54"/>
    </sheetView>
  </sheetViews>
  <sheetFormatPr defaultRowHeight="15" x14ac:dyDescent="0.25"/>
  <cols>
    <col min="1" max="1" width="28.140625" customWidth="1"/>
    <col min="2" max="2" width="53.5703125" customWidth="1"/>
    <col min="3" max="3" width="75.5703125" customWidth="1"/>
    <col min="4" max="4" width="24.28515625" bestFit="1" customWidth="1"/>
  </cols>
  <sheetData>
    <row r="1" spans="1:3" ht="23.25" x14ac:dyDescent="0.25">
      <c r="A1" s="7" t="s">
        <v>41</v>
      </c>
      <c r="B1" s="8" t="s">
        <v>42</v>
      </c>
      <c r="C1" s="9" t="s">
        <v>43</v>
      </c>
    </row>
    <row r="2" spans="1:3" ht="129" x14ac:dyDescent="0.25">
      <c r="A2" s="54" t="s">
        <v>44</v>
      </c>
      <c r="B2" s="10" t="s">
        <v>45</v>
      </c>
      <c r="C2" s="11" t="s">
        <v>175</v>
      </c>
    </row>
    <row r="3" spans="1:3" ht="43.5" x14ac:dyDescent="0.25">
      <c r="A3" s="53"/>
      <c r="B3" s="10" t="s">
        <v>46</v>
      </c>
      <c r="C3" s="11" t="s">
        <v>162</v>
      </c>
    </row>
    <row r="4" spans="1:3" ht="57.75" x14ac:dyDescent="0.25">
      <c r="A4" s="53"/>
      <c r="B4" s="12" t="s">
        <v>47</v>
      </c>
      <c r="C4" s="11" t="s">
        <v>48</v>
      </c>
    </row>
    <row r="5" spans="1:3" ht="128.25" x14ac:dyDescent="0.25">
      <c r="A5" s="53" t="s">
        <v>5</v>
      </c>
      <c r="B5" s="10" t="s">
        <v>49</v>
      </c>
      <c r="C5" s="13" t="s">
        <v>50</v>
      </c>
    </row>
    <row r="6" spans="1:3" ht="71.25" x14ac:dyDescent="0.25">
      <c r="A6" s="53"/>
      <c r="B6" s="10" t="s">
        <v>51</v>
      </c>
      <c r="C6" s="13" t="s">
        <v>52</v>
      </c>
    </row>
    <row r="7" spans="1:3" ht="142.5" x14ac:dyDescent="0.25">
      <c r="A7" s="53"/>
      <c r="B7" s="10" t="s">
        <v>53</v>
      </c>
      <c r="C7" s="13" t="s">
        <v>54</v>
      </c>
    </row>
    <row r="8" spans="1:3" ht="171.75" x14ac:dyDescent="0.25">
      <c r="A8" s="53"/>
      <c r="B8" s="10" t="s">
        <v>55</v>
      </c>
      <c r="C8" s="11" t="s">
        <v>56</v>
      </c>
    </row>
    <row r="9" spans="1:3" ht="72" x14ac:dyDescent="0.25">
      <c r="A9" s="53"/>
      <c r="B9" s="10" t="s">
        <v>57</v>
      </c>
      <c r="C9" s="14" t="s">
        <v>58</v>
      </c>
    </row>
    <row r="10" spans="1:3" ht="29.25" x14ac:dyDescent="0.25">
      <c r="A10" s="53"/>
      <c r="B10" s="10" t="s">
        <v>59</v>
      </c>
      <c r="C10" s="15" t="s">
        <v>60</v>
      </c>
    </row>
    <row r="11" spans="1:3" ht="85.5" x14ac:dyDescent="0.25">
      <c r="A11" s="53" t="s">
        <v>7</v>
      </c>
      <c r="B11" s="10" t="s">
        <v>61</v>
      </c>
      <c r="C11" s="13" t="s">
        <v>62</v>
      </c>
    </row>
    <row r="12" spans="1:3" ht="57" x14ac:dyDescent="0.25">
      <c r="A12" s="53"/>
      <c r="B12" s="10" t="s">
        <v>63</v>
      </c>
      <c r="C12" s="13" t="s">
        <v>64</v>
      </c>
    </row>
    <row r="13" spans="1:3" ht="71.25" x14ac:dyDescent="0.25">
      <c r="A13" s="53"/>
      <c r="B13" s="10" t="s">
        <v>65</v>
      </c>
      <c r="C13" s="13" t="s">
        <v>66</v>
      </c>
    </row>
    <row r="14" spans="1:3" ht="72" x14ac:dyDescent="0.25">
      <c r="A14" s="53"/>
      <c r="B14" s="12" t="s">
        <v>67</v>
      </c>
      <c r="C14" s="11" t="s">
        <v>68</v>
      </c>
    </row>
    <row r="15" spans="1:3" ht="43.5" x14ac:dyDescent="0.25">
      <c r="A15" s="53" t="s">
        <v>8</v>
      </c>
      <c r="B15" s="10" t="s">
        <v>176</v>
      </c>
      <c r="C15" s="11" t="s">
        <v>177</v>
      </c>
    </row>
    <row r="16" spans="1:3" ht="114.75" x14ac:dyDescent="0.25">
      <c r="A16" s="53"/>
      <c r="B16" s="10" t="s">
        <v>178</v>
      </c>
      <c r="C16" s="11" t="s">
        <v>69</v>
      </c>
    </row>
    <row r="17" spans="1:3" ht="99.75" x14ac:dyDescent="0.25">
      <c r="A17" s="53" t="s">
        <v>9</v>
      </c>
      <c r="B17" s="10" t="s">
        <v>70</v>
      </c>
      <c r="C17" s="13" t="s">
        <v>71</v>
      </c>
    </row>
    <row r="18" spans="1:3" ht="99.75" x14ac:dyDescent="0.25">
      <c r="A18" s="53"/>
      <c r="B18" s="10" t="s">
        <v>72</v>
      </c>
      <c r="C18" s="16" t="s">
        <v>73</v>
      </c>
    </row>
    <row r="19" spans="1:3" ht="71.25" x14ac:dyDescent="0.25">
      <c r="A19" s="53"/>
      <c r="B19" s="10" t="s">
        <v>74</v>
      </c>
      <c r="C19" s="13" t="s">
        <v>75</v>
      </c>
    </row>
    <row r="20" spans="1:3" ht="171" x14ac:dyDescent="0.25">
      <c r="A20" s="53" t="s">
        <v>76</v>
      </c>
      <c r="B20" s="10" t="s">
        <v>77</v>
      </c>
      <c r="C20" s="13" t="s">
        <v>179</v>
      </c>
    </row>
    <row r="21" spans="1:3" ht="28.5" x14ac:dyDescent="0.25">
      <c r="A21" s="53"/>
      <c r="B21" s="10" t="s">
        <v>78</v>
      </c>
      <c r="C21" s="13" t="s">
        <v>79</v>
      </c>
    </row>
    <row r="22" spans="1:3" ht="29.25" x14ac:dyDescent="0.25">
      <c r="A22" s="53"/>
      <c r="B22" s="10" t="s">
        <v>80</v>
      </c>
      <c r="C22" s="11" t="s">
        <v>81</v>
      </c>
    </row>
    <row r="23" spans="1:3" ht="57.75" x14ac:dyDescent="0.25">
      <c r="A23" s="53" t="s">
        <v>11</v>
      </c>
      <c r="B23" s="10" t="s">
        <v>82</v>
      </c>
      <c r="C23" s="11" t="s">
        <v>163</v>
      </c>
    </row>
    <row r="24" spans="1:3" ht="29.25" x14ac:dyDescent="0.25">
      <c r="A24" s="53"/>
      <c r="B24" s="10" t="s">
        <v>83</v>
      </c>
      <c r="C24" s="14" t="s">
        <v>84</v>
      </c>
    </row>
    <row r="25" spans="1:3" ht="71.25" x14ac:dyDescent="0.25">
      <c r="A25" s="53"/>
      <c r="B25" s="10" t="s">
        <v>85</v>
      </c>
      <c r="C25" s="13" t="s">
        <v>164</v>
      </c>
    </row>
    <row r="26" spans="1:3" ht="72" x14ac:dyDescent="0.25">
      <c r="A26" s="53" t="s">
        <v>12</v>
      </c>
      <c r="B26" s="10" t="s">
        <v>86</v>
      </c>
      <c r="C26" s="11" t="s">
        <v>87</v>
      </c>
    </row>
    <row r="27" spans="1:3" ht="43.5" x14ac:dyDescent="0.25">
      <c r="A27" s="53"/>
      <c r="B27" s="10" t="s">
        <v>88</v>
      </c>
      <c r="C27" s="11" t="s">
        <v>89</v>
      </c>
    </row>
    <row r="28" spans="1:3" ht="57.75" x14ac:dyDescent="0.25">
      <c r="A28" s="53"/>
      <c r="B28" s="10" t="s">
        <v>90</v>
      </c>
      <c r="C28" s="11" t="s">
        <v>91</v>
      </c>
    </row>
    <row r="29" spans="1:3" ht="29.25" x14ac:dyDescent="0.25">
      <c r="A29" s="53" t="s">
        <v>14</v>
      </c>
      <c r="B29" s="10" t="s">
        <v>92</v>
      </c>
      <c r="C29" s="11" t="s">
        <v>93</v>
      </c>
    </row>
    <row r="30" spans="1:3" ht="28.5" x14ac:dyDescent="0.25">
      <c r="A30" s="53"/>
      <c r="B30" s="18" t="s">
        <v>149</v>
      </c>
      <c r="C30" s="19" t="s">
        <v>150</v>
      </c>
    </row>
    <row r="31" spans="1:3" ht="42.75" x14ac:dyDescent="0.25">
      <c r="A31" s="53"/>
      <c r="B31" s="18" t="s">
        <v>148</v>
      </c>
      <c r="C31" s="19" t="s">
        <v>165</v>
      </c>
    </row>
    <row r="32" spans="1:3" ht="29.25" x14ac:dyDescent="0.25">
      <c r="A32" s="53"/>
      <c r="B32" s="10" t="s">
        <v>94</v>
      </c>
      <c r="C32" s="14" t="s">
        <v>95</v>
      </c>
    </row>
    <row r="33" spans="1:3" ht="114.75" x14ac:dyDescent="0.25">
      <c r="A33" s="53" t="s">
        <v>16</v>
      </c>
      <c r="B33" s="10" t="s">
        <v>96</v>
      </c>
      <c r="C33" s="11" t="s">
        <v>97</v>
      </c>
    </row>
    <row r="34" spans="1:3" ht="57.75" x14ac:dyDescent="0.25">
      <c r="A34" s="53"/>
      <c r="B34" s="10" t="s">
        <v>98</v>
      </c>
      <c r="C34" s="14" t="s">
        <v>166</v>
      </c>
    </row>
    <row r="35" spans="1:3" ht="72" x14ac:dyDescent="0.25">
      <c r="A35" s="53"/>
      <c r="B35" s="10" t="s">
        <v>99</v>
      </c>
      <c r="C35" s="11" t="s">
        <v>167</v>
      </c>
    </row>
    <row r="36" spans="1:3" ht="72" x14ac:dyDescent="0.25">
      <c r="A36" s="55" t="s">
        <v>18</v>
      </c>
      <c r="B36" s="10" t="s">
        <v>100</v>
      </c>
      <c r="C36" s="11" t="s">
        <v>168</v>
      </c>
    </row>
    <row r="37" spans="1:3" ht="72" x14ac:dyDescent="0.25">
      <c r="A37" s="56"/>
      <c r="B37" s="10" t="s">
        <v>101</v>
      </c>
      <c r="C37" s="11" t="s">
        <v>102</v>
      </c>
    </row>
    <row r="38" spans="1:3" ht="29.25" x14ac:dyDescent="0.25">
      <c r="A38" s="56"/>
      <c r="B38" s="10" t="s">
        <v>103</v>
      </c>
      <c r="C38" s="11" t="s">
        <v>169</v>
      </c>
    </row>
    <row r="39" spans="1:3" ht="28.5" x14ac:dyDescent="0.25">
      <c r="A39" s="53" t="s">
        <v>20</v>
      </c>
      <c r="B39" s="10" t="s">
        <v>104</v>
      </c>
      <c r="C39" s="13" t="s">
        <v>105</v>
      </c>
    </row>
    <row r="40" spans="1:3" ht="28.5" x14ac:dyDescent="0.25">
      <c r="A40" s="53"/>
      <c r="B40" s="17" t="s">
        <v>106</v>
      </c>
      <c r="C40" s="16" t="s">
        <v>170</v>
      </c>
    </row>
    <row r="41" spans="1:3" ht="29.25" x14ac:dyDescent="0.25">
      <c r="A41" s="53"/>
      <c r="B41" s="10" t="s">
        <v>107</v>
      </c>
      <c r="C41" s="11" t="s">
        <v>108</v>
      </c>
    </row>
    <row r="42" spans="1:3" ht="43.5" x14ac:dyDescent="0.25">
      <c r="A42" s="53"/>
      <c r="B42" s="10" t="s">
        <v>109</v>
      </c>
      <c r="C42" s="11" t="s">
        <v>110</v>
      </c>
    </row>
    <row r="43" spans="1:3" x14ac:dyDescent="0.25">
      <c r="A43" s="53" t="s">
        <v>111</v>
      </c>
      <c r="B43" s="10" t="s">
        <v>112</v>
      </c>
      <c r="C43" s="11" t="s">
        <v>113</v>
      </c>
    </row>
    <row r="44" spans="1:3" ht="29.25" x14ac:dyDescent="0.25">
      <c r="A44" s="53"/>
      <c r="B44" s="10" t="s">
        <v>114</v>
      </c>
      <c r="C44" s="11" t="s">
        <v>171</v>
      </c>
    </row>
    <row r="45" spans="1:3" ht="42.75" x14ac:dyDescent="0.25">
      <c r="A45" s="53" t="s">
        <v>115</v>
      </c>
      <c r="B45" s="10" t="s">
        <v>116</v>
      </c>
      <c r="C45" s="13" t="s">
        <v>117</v>
      </c>
    </row>
    <row r="46" spans="1:3" ht="29.25" x14ac:dyDescent="0.25">
      <c r="A46" s="53"/>
      <c r="B46" s="10" t="s">
        <v>118</v>
      </c>
      <c r="C46" s="11" t="s">
        <v>119</v>
      </c>
    </row>
    <row r="47" spans="1:3" ht="71.25" x14ac:dyDescent="0.25">
      <c r="A47" s="53" t="s">
        <v>120</v>
      </c>
      <c r="B47" s="10" t="s">
        <v>121</v>
      </c>
      <c r="C47" s="13" t="s">
        <v>122</v>
      </c>
    </row>
    <row r="48" spans="1:3" ht="43.5" x14ac:dyDescent="0.25">
      <c r="A48" s="53"/>
      <c r="B48" s="10" t="s">
        <v>123</v>
      </c>
      <c r="C48" s="11" t="s">
        <v>124</v>
      </c>
    </row>
    <row r="49" spans="1:3" ht="43.5" x14ac:dyDescent="0.25">
      <c r="A49" s="53"/>
      <c r="B49" s="10" t="s">
        <v>125</v>
      </c>
      <c r="C49" s="11" t="s">
        <v>172</v>
      </c>
    </row>
    <row r="50" spans="1:3" ht="57.75" x14ac:dyDescent="0.25">
      <c r="A50" s="53"/>
      <c r="B50" s="10" t="s">
        <v>126</v>
      </c>
      <c r="C50" s="11" t="s">
        <v>173</v>
      </c>
    </row>
    <row r="51" spans="1:3" ht="72" x14ac:dyDescent="0.25">
      <c r="A51" s="57" t="s">
        <v>127</v>
      </c>
      <c r="B51" s="10" t="s">
        <v>128</v>
      </c>
      <c r="C51" s="14" t="s">
        <v>174</v>
      </c>
    </row>
    <row r="52" spans="1:3" ht="43.5" x14ac:dyDescent="0.25">
      <c r="A52" s="58"/>
      <c r="B52" s="31" t="s">
        <v>129</v>
      </c>
      <c r="C52" s="14" t="s">
        <v>130</v>
      </c>
    </row>
    <row r="53" spans="1:3" ht="29.25" x14ac:dyDescent="0.25">
      <c r="A53" s="58"/>
      <c r="B53" s="3"/>
      <c r="C53" s="34" t="s">
        <v>143</v>
      </c>
    </row>
    <row r="54" spans="1:3" ht="30" x14ac:dyDescent="0.25">
      <c r="A54" s="58"/>
      <c r="B54" s="3" t="s">
        <v>186</v>
      </c>
      <c r="C54" s="32" t="s">
        <v>185</v>
      </c>
    </row>
    <row r="55" spans="1:3" ht="30" x14ac:dyDescent="0.25">
      <c r="A55" s="58"/>
      <c r="B55" s="3" t="s">
        <v>188</v>
      </c>
      <c r="C55" s="32" t="s">
        <v>187</v>
      </c>
    </row>
    <row r="56" spans="1:3" x14ac:dyDescent="0.25">
      <c r="A56" s="58"/>
      <c r="B56" s="3" t="s">
        <v>190</v>
      </c>
      <c r="C56" s="32" t="s">
        <v>189</v>
      </c>
    </row>
    <row r="57" spans="1:3" x14ac:dyDescent="0.25">
      <c r="A57" s="58"/>
      <c r="B57" s="3" t="s">
        <v>192</v>
      </c>
      <c r="C57" s="32" t="s">
        <v>191</v>
      </c>
    </row>
    <row r="58" spans="1:3" x14ac:dyDescent="0.25">
      <c r="A58" s="58"/>
      <c r="B58" s="3" t="s">
        <v>194</v>
      </c>
      <c r="C58" s="32" t="s">
        <v>193</v>
      </c>
    </row>
    <row r="59" spans="1:3" ht="30" x14ac:dyDescent="0.25">
      <c r="A59" s="58"/>
      <c r="B59" s="3" t="s">
        <v>196</v>
      </c>
      <c r="C59" s="32" t="s">
        <v>195</v>
      </c>
    </row>
    <row r="60" spans="1:3" ht="45" x14ac:dyDescent="0.25">
      <c r="A60" s="58"/>
      <c r="B60" s="3" t="s">
        <v>198</v>
      </c>
      <c r="C60" s="32" t="s">
        <v>197</v>
      </c>
    </row>
    <row r="61" spans="1:3" ht="30" x14ac:dyDescent="0.25">
      <c r="A61" s="58"/>
      <c r="B61" s="3" t="s">
        <v>200</v>
      </c>
      <c r="C61" s="32" t="s">
        <v>199</v>
      </c>
    </row>
    <row r="62" spans="1:3" x14ac:dyDescent="0.25">
      <c r="A62" s="59"/>
      <c r="B62" s="3" t="s">
        <v>202</v>
      </c>
      <c r="C62" s="33" t="s">
        <v>201</v>
      </c>
    </row>
  </sheetData>
  <mergeCells count="16">
    <mergeCell ref="A51:A62"/>
    <mergeCell ref="A43:A44"/>
    <mergeCell ref="A45:A46"/>
    <mergeCell ref="A47:A50"/>
    <mergeCell ref="A23:A25"/>
    <mergeCell ref="A26:A28"/>
    <mergeCell ref="A29:A32"/>
    <mergeCell ref="A33:A35"/>
    <mergeCell ref="A36:A38"/>
    <mergeCell ref="A39:A42"/>
    <mergeCell ref="A20:A22"/>
    <mergeCell ref="A2:A4"/>
    <mergeCell ref="A5:A10"/>
    <mergeCell ref="A11:A14"/>
    <mergeCell ref="A15:A16"/>
    <mergeCell ref="A17:A19"/>
  </mergeCells>
  <hyperlinks>
    <hyperlink ref="C10" r:id="rId1" display="https://www.youtube.com/watch?v=Ft17a7tyjMM" xr:uid="{7D1F40F4-0182-4BC8-ADB7-F169F782F08B}"/>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Updated Observation Rubric</vt:lpstr>
      <vt:lpstr>Data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A239</dc:creator>
  <cp:lastModifiedBy>Mohd Abid</cp:lastModifiedBy>
  <dcterms:created xsi:type="dcterms:W3CDTF">2024-08-14T06:36:56Z</dcterms:created>
  <dcterms:modified xsi:type="dcterms:W3CDTF">2025-03-01T04:16:18Z</dcterms:modified>
</cp:coreProperties>
</file>